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<sst xmlns="http://schemas.openxmlformats.org/spreadsheetml/2006/main" count="35" uniqueCount="35">
  <si>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</si>
  <si>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FJR020</t>
  </si>
  <si>
    <t xml:space="preserve">m</t>
  </si>
  <si>
    <t xml:space="preserve">Canalón para ajardinamiento vertical con cultivo semihidropónico en geoproductos, sistema Fytotextile "TERAPIA URBANA".</t>
  </si>
  <si>
    <r>
      <rPr>
        <sz val="8.25"/>
        <color rgb="FF000000"/>
        <rFont val="Arial"/>
        <family val="2"/>
      </rPr>
      <t xml:space="preserve">Canalón prismático, de chapa de acero galvanizado, de 150x100 mm de sección y 1,2 mm de espesor, con rejilla prefiltro; con tubo de drenaje de PVC corrugado, diámetro nominal 50 mm, con perforaciones en todo su desarrollo, para recogida de aguas de ajardinamiento vertical con cultivo semihidropónico en geoproductos, para exterior, sistema Fytotextile "TERAPIA URBANA", con una superficie de hasta 5 m²; formado por piezas preformadas, fijadas con soportes galvanizados colocados cada 50 cm, con una pendiente mínima del 0,5%, conexionado a la red de saneamiento.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</si>
  <si>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</si>
  <si>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</si>
  <si>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</si>
  <si>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</si>
  <si>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</si>
  <si>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</si>
  <si>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</si>
  <si>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mt36csg100a</t>
  </si>
  <si>
    <t xml:space="preserve">m</t>
  </si>
  <si>
    <t xml:space="preserve">Canalón prismático, de chapa de acero galvanizado, de 150x100 mm de sección y 1,2 mm de espesor, con rejilla prefiltro.</t>
  </si>
  <si>
    <t xml:space="preserve">mt11tdc010a</t>
  </si>
  <si>
    <t xml:space="preserve">m</t>
  </si>
  <si>
    <t xml:space="preserve">Tubo de drenaje de PVC corrugado, diámetro nominal 50 mm, con perforaciones en todo su desarrollo, para la captación y conducción de agua en la creación de sistemas de drenaje.</t>
  </si>
  <si>
    <t xml:space="preserve">mt36csg030</t>
  </si>
  <si>
    <t xml:space="preserve">Ud</t>
  </si>
  <si>
    <t xml:space="preserve">Material auxiliar para canalones y bajantes de instalaciones de evacuación de chapa de acero galvanizado.</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</si>
  <si>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</si>
  <si>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</si>
  <si>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</si>
  <si>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</si>
  <si>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</si>
  <si>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</si>
  <si>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</si>
  <si>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</si>
  <si>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</si>
  <si>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</si>
  <si>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</si>
  <si>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</si>
  <si>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10,16€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</si>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</sst>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0.85" customWidth="1"/>
    <col min="4" max="4" width="6.80"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1.1</v>
      </c>
      <c r="G10" s="12">
        <v>35.36</v>
      </c>
      <c r="H10" s="12">
        <f ca="1">ROUND(INDIRECT(ADDRESS(ROW()+(0), COLUMN()+(-2), 1))*INDIRECT(ADDRESS(ROW()+(0), COLUMN()+(-1), 1)), 2)</f>
        <v>38.9</v>
      </c>
    </row>
    <row r="11" spans="1:8" ht="34.50" thickBot="1" customHeight="1">
      <c r="A11" s="1" t="s">
        <v>15</v>
      </c>
      <c r="B11" s="1"/>
      <c r="C11" s="10" t="s">
        <v>16</v>
      </c>
      <c r="D11" s="10"/>
      <c r="E11" s="1" t="s">
        <v>17</v>
      </c>
      <c r="F11" s="11">
        <v>1.1</v>
      </c>
      <c r="G11" s="12">
        <v>1.86</v>
      </c>
      <c r="H11" s="12">
        <f ca="1">ROUND(INDIRECT(ADDRESS(ROW()+(0), COLUMN()+(-2), 1))*INDIRECT(ADDRESS(ROW()+(0), COLUMN()+(-1), 1)), 2)</f>
        <v>2.05</v>
      </c>
    </row>
    <row r="12" spans="1:8" ht="24.00" thickBot="1" customHeight="1">
      <c r="A12" s="1" t="s">
        <v>18</v>
      </c>
      <c r="B12" s="1"/>
      <c r="C12" s="10" t="s">
        <v>19</v>
      </c>
      <c r="D12" s="10"/>
      <c r="E12" s="1" t="s">
        <v>20</v>
      </c>
      <c r="F12" s="13">
        <v>0.25</v>
      </c>
      <c r="G12" s="14">
        <v>1.82</v>
      </c>
      <c r="H12" s="14">
        <f ca="1">ROUND(INDIRECT(ADDRESS(ROW()+(0), COLUMN()+(-2), 1))*INDIRECT(ADDRESS(ROW()+(0), COLUMN()+(-1), 1)), 2)</f>
        <v>0.46</v>
      </c>
    </row>
    <row r="13" spans="1:8" ht="13.50" thickBot="1" customHeight="1">
      <c r="A13" s="15"/>
      <c r="B13" s="15"/>
      <c r="C13" s="15"/>
      <c r="D13" s="15"/>
      <c r="E13" s="15"/>
      <c r="F13" s="9" t="s">
        <v>21</v>
      </c>
      <c r="G13" s="9"/>
      <c r="H13" s="17">
        <f ca="1">ROUND(SUM(INDIRECT(ADDRESS(ROW()+(-1), COLUMN()+(0), 1)),INDIRECT(ADDRESS(ROW()+(-2), COLUMN()+(0), 1)),INDIRECT(ADDRESS(ROW()+(-3), COLUMN()+(0), 1))), 2)</f>
        <v>41.41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0.542</v>
      </c>
      <c r="G15" s="12">
        <v>22.74</v>
      </c>
      <c r="H15" s="12">
        <f ca="1">ROUND(INDIRECT(ADDRESS(ROW()+(0), COLUMN()+(-2), 1))*INDIRECT(ADDRESS(ROW()+(0), COLUMN()+(-1), 1)), 2)</f>
        <v>12.33</v>
      </c>
    </row>
    <row r="16" spans="1:8" ht="13.50" thickBot="1" customHeight="1">
      <c r="A16" s="1" t="s">
        <v>26</v>
      </c>
      <c r="B16" s="1"/>
      <c r="C16" s="10" t="s">
        <v>27</v>
      </c>
      <c r="D16" s="10"/>
      <c r="E16" s="1" t="s">
        <v>28</v>
      </c>
      <c r="F16" s="13">
        <v>0.232</v>
      </c>
      <c r="G16" s="14">
        <v>21.02</v>
      </c>
      <c r="H16" s="14">
        <f ca="1">ROUND(INDIRECT(ADDRESS(ROW()+(0), COLUMN()+(-2), 1))*INDIRECT(ADDRESS(ROW()+(0), COLUMN()+(-1), 1)), 2)</f>
        <v>4.88</v>
      </c>
    </row>
    <row r="17" spans="1:8" ht="13.50" thickBot="1" customHeight="1">
      <c r="A17" s="15"/>
      <c r="B17" s="15"/>
      <c r="C17" s="15"/>
      <c r="D17" s="15"/>
      <c r="E17" s="15"/>
      <c r="F17" s="9" t="s">
        <v>29</v>
      </c>
      <c r="G17" s="9"/>
      <c r="H17" s="17">
        <f ca="1">ROUND(SUM(INDIRECT(ADDRESS(ROW()+(-1), COLUMN()+(0), 1)),INDIRECT(ADDRESS(ROW()+(-2), COLUMN()+(0), 1))), 2)</f>
        <v>17.21</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58.62</v>
      </c>
      <c r="H19" s="14">
        <f ca="1">ROUND(INDIRECT(ADDRESS(ROW()+(0), COLUMN()+(-2), 1))*INDIRECT(ADDRESS(ROW()+(0), COLUMN()+(-1), 1))/100, 2)</f>
        <v>1.17</v>
      </c>
    </row>
    <row r="20" spans="1:8" ht="13.50" thickBot="1" customHeight="1">
      <c r="A20" s="21" t="s">
        <v>33</v>
      </c>
      <c r="B20" s="21"/>
      <c r="C20" s="22"/>
      <c r="D20" s="22"/>
      <c r="E20" s="23"/>
      <c r="F20" s="24" t="s">
        <v>34</v>
      </c>
      <c r="G20" s="25"/>
      <c r="H20" s="26">
        <f ca="1">ROUND(SUM(INDIRECT(ADDRESS(ROW()+(-1), COLUMN()+(0), 1)),INDIRECT(ADDRESS(ROW()+(-3), COLUMN()+(0), 1)),INDIRECT(ADDRESS(ROW()+(-7), COLUMN()+(0), 1))), 2)</f>
        <v>59.79</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